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본에산 보고서\별책 기술개발과제\홈페이지 등록내용\"/>
    </mc:Choice>
  </mc:AlternateContent>
  <bookViews>
    <workbookView xWindow="0" yWindow="0" windowWidth="28800" windowHeight="12000" activeTab="2"/>
  </bookViews>
  <sheets>
    <sheet name="본예산" sheetId="1" r:id="rId1"/>
    <sheet name="추경예산" sheetId="2" r:id="rId2"/>
    <sheet name="대전예산" sheetId="3" r:id="rId3"/>
  </sheets>
  <externalReferences>
    <externalReference r:id="rId4"/>
    <externalReference r:id="rId5"/>
    <externalReference r:id="rId6"/>
    <externalReference r:id="rId7"/>
  </externalReferences>
  <definedNames>
    <definedName name="_xlnm.Print_Area" localSheetId="2">대전예산!$A$1:$E$6</definedName>
    <definedName name="_xlnm.Print_Area" localSheetId="0">본예산!$A$1:$D$31</definedName>
    <definedName name="_xlnm.Print_Area" localSheetId="1">추경예산!$A$1:$E$6</definedName>
    <definedName name="계정과목">[2]계정과목!$A$2:$A$66</definedName>
    <definedName name="구분" localSheetId="2">IF([3]지출내역!$H1=1,[3]수입과목!$A$4:$A$45,IF([3]지출내역!$H1=2,[3]지출과목!$A$4:$A$64,해당자료없음))</definedName>
    <definedName name="구분" localSheetId="1">IF([3]지출내역!$H1=1,[3]수입과목!$A$4:$A$45,IF([3]지출내역!$H1=2,[3]지출과목!$A$4:$A$64,해당자료없음))</definedName>
    <definedName name="구분">IF([3]지출내역!$H1=1,[3]수입과목!$A$4:$A$45,IF([3]지출내역!$H1=2,[3]지출과목!$A$4:$A$64,해당자료없음))</definedName>
    <definedName name="국고" localSheetId="2">IF([4]지출내역!$G1=1,[4]수입과목!$A$4:$A$45,IF([4]지출내역!$G1=2,[4]지출과목!$A$4:$A$64,해당자료없음))</definedName>
    <definedName name="국고" localSheetId="1">IF([4]지출내역!$G1=1,[4]수입과목!$A$4:$A$45,IF([4]지출내역!$G1=2,[4]지출과목!$A$4:$A$64,해당자료없음))</definedName>
    <definedName name="국고">IF([4]지출내역!$G1=1,[4]수입과목!$A$4:$A$45,IF([4]지출내역!$G1=2,[4]지출과목!$A$4:$A$64,해당자료없음))</definedName>
    <definedName name="국고교육과정개발비" localSheetId="2">IF([4]지출내역!$G1=1,[4]수입과목!$A$4:$A$45,IF([4]지출내역!$G1=2,[4]지출과목!$A$4:$A$64,해당자료없음))</definedName>
    <definedName name="국고교육과정개발비" localSheetId="1">IF([4]지출내역!$G1=1,[4]수입과목!$A$4:$A$45,IF([4]지출내역!$G1=2,[4]지출과목!$A$4:$A$64,해당자료없음))</definedName>
    <definedName name="국고교육과정개발비">IF([4]지출내역!$G1=1,[4]수입과목!$A$4:$A$45,IF([4]지출내역!$G1=2,[4]지출과목!$A$4:$A$64,해당자료없음))</definedName>
    <definedName name="기관구분">[2]계정과목!$C$2:$C$6</definedName>
    <definedName name="기업위성연구실과제1차년" localSheetId="2">[1]기업지원사업!#REF!</definedName>
    <definedName name="기업위성연구실과제1차년" localSheetId="1">[1]기업지원사업!#REF!</definedName>
    <definedName name="기업위성연구실과제1차년">[1]기업지원사업!#REF!</definedName>
    <definedName name="맞춤형기업지원" localSheetId="2">[1]기업지원사업!#REF!</definedName>
    <definedName name="맞춤형기업지원" localSheetId="1">[1]기업지원사업!#REF!</definedName>
    <definedName name="맞춤형기업지원">[1]기업지원사업!#REF!</definedName>
    <definedName name="산학협력협의체" localSheetId="2">[1]기업지원사업!#REF!</definedName>
    <definedName name="산학협력협의체" localSheetId="1">[1]기업지원사업!#REF!</definedName>
    <definedName name="산학협력협의체">[1]기업지원사업!#REF!</definedName>
    <definedName name="영수">[2]계정과목!$C$11:$C$14</definedName>
    <definedName name="영수구분">[3]수입과목!$C$4:$C$11</definedName>
    <definedName name="증빙">[3]수입과목!$D$4:$D$11</definedName>
    <definedName name="증빙구분">[2]계정과목!$D$11:$D$15</definedName>
    <definedName name="지급처">[2]거래처!$A1048565:$A987</definedName>
    <definedName name="캡스톤번호" localSheetId="2">#REF!</definedName>
    <definedName name="캡스톤번호" localSheetId="1">#REF!</definedName>
    <definedName name="캡스톤번호">#REF!</definedName>
    <definedName name="퇴직충당금" localSheetId="2">IF([3]지출내역!$H1=1,[3]수입과목!$A$4:$A$45,IF([3]지출내역!$H1=2,[3]지출과목!$A$4:$A$64,해당자료없음))</definedName>
    <definedName name="퇴직충당금" localSheetId="1">IF([3]지출내역!$H1=1,[3]수입과목!$A$4:$A$45,IF([3]지출내역!$H1=2,[3]지출과목!$A$4:$A$64,해당자료없음))</definedName>
    <definedName name="퇴직충당금">IF([3]지출내역!$H1=1,[3]수입과목!$A$4:$A$45,IF([3]지출내역!$H1=2,[3]지출과목!$A$4:$A$64,해당자료없음))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E5" i="3"/>
  <c r="E4" i="3"/>
  <c r="E6" i="2"/>
  <c r="E5" i="2"/>
  <c r="E4" i="2"/>
  <c r="D31" i="1"/>
  <c r="D30" i="1"/>
  <c r="D28" i="1"/>
  <c r="D27" i="1"/>
  <c r="D26" i="1"/>
  <c r="D24" i="1"/>
  <c r="D23" i="1"/>
  <c r="D22" i="1"/>
  <c r="D21" i="1"/>
  <c r="D20" i="1"/>
  <c r="D19" i="1"/>
  <c r="D18" i="1"/>
  <c r="D17" i="1"/>
  <c r="D16" i="1"/>
  <c r="D15" i="1"/>
  <c r="D12" i="1"/>
  <c r="D10" i="1"/>
  <c r="D9" i="1"/>
  <c r="D8" i="1"/>
  <c r="D7" i="1"/>
  <c r="D6" i="1"/>
  <c r="D5" i="1"/>
  <c r="D4" i="1"/>
  <c r="D25" i="1" l="1"/>
</calcChain>
</file>

<file path=xl/sharedStrings.xml><?xml version="1.0" encoding="utf-8"?>
<sst xmlns="http://schemas.openxmlformats.org/spreadsheetml/2006/main" count="87" uniqueCount="73">
  <si>
    <t>번호</t>
  </si>
  <si>
    <t>과제책임자</t>
  </si>
  <si>
    <t>과제명</t>
    <phoneticPr fontId="4" type="noConversion"/>
  </si>
  <si>
    <t>사업비</t>
    <phoneticPr fontId="4" type="noConversion"/>
  </si>
  <si>
    <t>임승철</t>
  </si>
  <si>
    <t>스마트폰용 바탕화면 서비스</t>
    <phoneticPr fontId="4" type="noConversion"/>
  </si>
  <si>
    <t>채영석</t>
  </si>
  <si>
    <t>차양식 방화루버 형상에 따른 방화성능 연구</t>
    <phoneticPr fontId="4" type="noConversion"/>
  </si>
  <si>
    <t>노영환</t>
  </si>
  <si>
    <t>집어등용 고출력 LED 모듈 열 특성 연구</t>
    <phoneticPr fontId="4" type="noConversion"/>
  </si>
  <si>
    <t>오향순</t>
  </si>
  <si>
    <t>Suction Kit 개발</t>
    <phoneticPr fontId="4" type="noConversion"/>
  </si>
  <si>
    <t>우희순</t>
  </si>
  <si>
    <t>신경해부학 및 임상신경학을 배우는 학생들의 학습효과 증진을 위한 뇌모형 개발</t>
    <phoneticPr fontId="4" type="noConversion"/>
  </si>
  <si>
    <t>이동우</t>
  </si>
  <si>
    <t>규칙 기반 태양전지 전압 분석모듈 개발</t>
    <phoneticPr fontId="4" type="noConversion"/>
  </si>
  <si>
    <t>어성욱</t>
  </si>
  <si>
    <t>철도 차량기지용 투수성 불록 개발</t>
    <phoneticPr fontId="4" type="noConversion"/>
  </si>
  <si>
    <t>서기범</t>
  </si>
  <si>
    <t>포신내 마모부 자동 검출 소프트웨어 개발</t>
    <phoneticPr fontId="4" type="noConversion"/>
  </si>
  <si>
    <t>신명곤</t>
  </si>
  <si>
    <t>육가공 제품용 분말향료 개발</t>
    <phoneticPr fontId="4" type="noConversion"/>
  </si>
  <si>
    <t>박종빈</t>
  </si>
  <si>
    <t>프로골프선수용 테크닉로직시스템 GUI개발</t>
    <phoneticPr fontId="4" type="noConversion"/>
  </si>
  <si>
    <t>고광일</t>
  </si>
  <si>
    <t>N-스크린 VOD 사용 서비스를 위한 비디오 스트리밍 S/W 분석</t>
    <phoneticPr fontId="4" type="noConversion"/>
  </si>
  <si>
    <t>정병현</t>
  </si>
  <si>
    <t>중소기업형 물류센터 관리 프로그램</t>
    <phoneticPr fontId="4" type="noConversion"/>
  </si>
  <si>
    <t>김혜균</t>
  </si>
  <si>
    <t>알카리성 모발처리제를 이용한 후 처리제 개발</t>
    <phoneticPr fontId="4" type="noConversion"/>
  </si>
  <si>
    <t>이태규</t>
  </si>
  <si>
    <t>콘크리트 구조물의 양생일정 선정</t>
    <phoneticPr fontId="4" type="noConversion"/>
  </si>
  <si>
    <t>장선아</t>
  </si>
  <si>
    <t>영유아용 말지각검사 및 강화시스템 개발</t>
    <phoneticPr fontId="4" type="noConversion"/>
  </si>
  <si>
    <t>강부병</t>
  </si>
  <si>
    <t>적외선을 이용한 고속 회전체 온도 측정 시스템 성능 평가 기술 개발</t>
    <phoneticPr fontId="4" type="noConversion"/>
  </si>
  <si>
    <t>장기연</t>
  </si>
  <si>
    <t>한국형 맞춤식 실내이동 보조기구(실내용 간편 휠체어) 개발</t>
    <phoneticPr fontId="4" type="noConversion"/>
  </si>
  <si>
    <t>이영미</t>
  </si>
  <si>
    <t>인공와우 아동의 수행력 모니터를 위한 웹 기반의 관리 시스템 개발</t>
    <phoneticPr fontId="4" type="noConversion"/>
  </si>
  <si>
    <t>변재종</t>
  </si>
  <si>
    <t>노인의 낙상예방 운동프로그램 개발 및 효과검증</t>
    <phoneticPr fontId="4" type="noConversion"/>
  </si>
  <si>
    <t>김명화</t>
  </si>
  <si>
    <t>전신진동운동기구의 신체반응에 따른 진동수 구축</t>
    <phoneticPr fontId="4" type="noConversion"/>
  </si>
  <si>
    <t>최봉삼</t>
  </si>
  <si>
    <t>척수손상환자의 신체활동 평가도구 개발</t>
    <phoneticPr fontId="4" type="noConversion"/>
  </si>
  <si>
    <t>사업예산</t>
    <phoneticPr fontId="4" type="noConversion"/>
  </si>
  <si>
    <t>장덕진</t>
  </si>
  <si>
    <t>WEB 기반 원격 무선랭 모니터링 시스템 개발</t>
    <phoneticPr fontId="4" type="noConversion"/>
  </si>
  <si>
    <t>이창조</t>
  </si>
  <si>
    <t>한글/교육 앱 컨텐츠 제작 및 이모티콘 카카오톡 서비스</t>
    <phoneticPr fontId="4" type="noConversion"/>
  </si>
  <si>
    <t>김삼택</t>
  </si>
  <si>
    <t>크로마키 기법을 이용한 전문가용 바이크 신체 자동 측정 시스템 개발</t>
    <phoneticPr fontId="4" type="noConversion"/>
  </si>
  <si>
    <t>김기영</t>
  </si>
  <si>
    <t>스마트캠퍼스용 클라우드컴퓨터시스템 구축 및 운영</t>
    <phoneticPr fontId="4" type="noConversion"/>
  </si>
  <si>
    <t>전투기 시뮬레이터용 모의 Display 계기 개발</t>
    <phoneticPr fontId="4" type="noConversion"/>
  </si>
  <si>
    <t>산학공동기술개발과제 선정 현황</t>
    <phoneticPr fontId="4" type="noConversion"/>
  </si>
  <si>
    <t>비  고</t>
    <phoneticPr fontId="4" type="noConversion"/>
  </si>
  <si>
    <t>김원</t>
  </si>
  <si>
    <t>이동 소포의 상면에 대한 오버헤드 영상 추출 기술 개발</t>
  </si>
  <si>
    <t>철도 감시시스템을 위한 멀티 채널 HD Mux 칩개발</t>
  </si>
  <si>
    <t>윤기홍</t>
  </si>
  <si>
    <t>Bacillus subtilis를 이용한 재조합 단백질 생산용 벡터개발</t>
  </si>
  <si>
    <t>비고</t>
    <phoneticPr fontId="4" type="noConversion"/>
  </si>
  <si>
    <t>(단위:원)</t>
    <phoneticPr fontId="4" type="noConversion"/>
  </si>
  <si>
    <t>김학만</t>
  </si>
  <si>
    <t>빅토우 케어시스템 개발 및 상품화</t>
  </si>
  <si>
    <t>노찬숙</t>
  </si>
  <si>
    <t>ERP 사용자의 모바일 오피스 환경구축을 위한 모바일 어플리케이션 플랫폼 개발</t>
  </si>
  <si>
    <t>박재영</t>
  </si>
  <si>
    <t>밀착검지기(이중계형)</t>
  </si>
  <si>
    <t>추경예산 산학공동기술개발과제 선정 현황</t>
    <phoneticPr fontId="4" type="noConversion"/>
  </si>
  <si>
    <t>대전광역시예산 산학공동기술개발과제 선정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</si>
</sst>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휴먼명조"/>
      <family val="3"/>
      <charset val="129"/>
    </font>
    <font>
      <b/>
      <sz val="11"/>
      <color rgb="FF000000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EDEEF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1" fontId="2" fillId="0" borderId="0" xfId="1" applyFont="1" applyAlignment="1"/>
    <xf numFmtId="0" fontId="5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41" fontId="2" fillId="0" borderId="1" xfId="1" applyFont="1" applyBorder="1">
      <alignment vertical="center"/>
    </xf>
    <xf numFmtId="0" fontId="7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41" fontId="5" fillId="3" borderId="1" xfId="1" applyFont="1" applyFill="1" applyBorder="1" applyAlignment="1">
      <alignment horizontal="left" vertical="center" shrinkToFit="1"/>
    </xf>
    <xf numFmtId="41" fontId="8" fillId="3" borderId="1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2" fillId="0" borderId="0" xfId="1" applyFont="1">
      <alignment vertical="center"/>
    </xf>
    <xf numFmtId="41" fontId="2" fillId="0" borderId="0" xfId="1" applyFont="1" applyAlignment="1">
      <alignment horizontal="righ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8376;&#50640;&#49328;%20&#48372;&#44256;&#49436;/&#48324;&#52293;%20&#44592;&#49696;&#44060;&#48156;&#44284;&#51228;/&#48372;&#44256;&#49436;%20&#51089;&#49457;&#51648;&#52840;(&#54168;&#51060;&#51648;&#463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4.9.76\volume1_public\&#50672;&#44396;&#48708;\&#50672;&#44396;&#48708;&#54924;&#44228;&#44288;&#47532;\&#54924;&#44228;&#44288;&#47532;\&#50672;&#44396;&#48708;&#54924;&#44228;&#44288;&#47532;\&#50672;&#44396;&#44036;&#51217;&#48708;\2010-&#50808;&#48512;&#50672;&#44396;&#48708;&#44288;&#47532;(&#44396;&#4851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3&#52264;&#45380;&#46020;%20LINC%20&#52636;&#45225;&#4851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03.234.9.76\volume1_public\4&#52264;&#45380;&#46020;&#54924;&#44228;\4&#52264;&#45380;&#46020;&#45572;&#47532;(&#45432;&#51064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확정내용 출력용"/>
      <sheetName val="확정내용 전화용"/>
      <sheetName val="기업지원사업"/>
      <sheetName val="위원회용"/>
      <sheetName val="본예산"/>
      <sheetName val="추경예산"/>
      <sheetName val="대전예산"/>
    </sheetNames>
    <sheetDataSet>
      <sheetData sheetId="0"/>
      <sheetData sheetId="1">
        <row r="5">
          <cell r="C5" t="str">
            <v>임승철</v>
          </cell>
          <cell r="D5" t="str">
            <v>스마트폰용 바탕화면 서비스</v>
          </cell>
          <cell r="E5">
            <v>11000000</v>
          </cell>
          <cell r="F5">
            <v>1000000</v>
          </cell>
          <cell r="G5">
            <v>10000000</v>
          </cell>
        </row>
        <row r="6">
          <cell r="C6" t="str">
            <v>채영석</v>
          </cell>
          <cell r="D6" t="str">
            <v>차양식 방화루버 형상에 따른 방화성능 연구</v>
          </cell>
          <cell r="E6">
            <v>21300000</v>
          </cell>
          <cell r="F6">
            <v>38652000</v>
          </cell>
          <cell r="G6">
            <v>15000000</v>
          </cell>
        </row>
        <row r="7">
          <cell r="C7" t="str">
            <v>노영환</v>
          </cell>
          <cell r="D7" t="str">
            <v>집어등용 고출력 LED 모듈 열 특성 연구</v>
          </cell>
          <cell r="E7">
            <v>25000000</v>
          </cell>
          <cell r="F7">
            <v>2500000</v>
          </cell>
          <cell r="G7">
            <v>20000000</v>
          </cell>
        </row>
        <row r="8">
          <cell r="C8" t="str">
            <v>오향순</v>
          </cell>
          <cell r="D8" t="str">
            <v>감염예방 기도흡인 Suction Kit 개발</v>
          </cell>
          <cell r="E8">
            <v>10000000</v>
          </cell>
          <cell r="F8">
            <v>1000000</v>
          </cell>
          <cell r="G8">
            <v>10000000</v>
          </cell>
        </row>
        <row r="9">
          <cell r="C9" t="str">
            <v>우희순</v>
          </cell>
          <cell r="D9" t="str">
            <v>신경해부학 및 임상신경학을 배우는 학생들의 학습효과 증진을 위한 뇌모형 개발</v>
          </cell>
          <cell r="E9">
            <v>22000000</v>
          </cell>
          <cell r="F9">
            <v>2000000</v>
          </cell>
          <cell r="G9">
            <v>17000000</v>
          </cell>
        </row>
        <row r="10">
          <cell r="C10" t="str">
            <v>이동우</v>
          </cell>
          <cell r="D10" t="str">
            <v>Solar array 셀 관리를 위한 디멀티플렉서 및 모니터링시스템 개발</v>
          </cell>
          <cell r="E10">
            <v>15000000</v>
          </cell>
          <cell r="F10">
            <v>18300000</v>
          </cell>
          <cell r="G10">
            <v>10000000</v>
          </cell>
        </row>
        <row r="11">
          <cell r="C11" t="str">
            <v>어성욱</v>
          </cell>
          <cell r="D11" t="str">
            <v>철도 차량기지용 투수성 불록 개발</v>
          </cell>
          <cell r="E11">
            <v>10000000</v>
          </cell>
          <cell r="F11">
            <v>1000000</v>
          </cell>
          <cell r="G11">
            <v>10000000</v>
          </cell>
        </row>
        <row r="12">
          <cell r="C12" t="str">
            <v>신명곤</v>
          </cell>
          <cell r="D12" t="str">
            <v>식품용 고농도 분말향료 개발</v>
          </cell>
          <cell r="E12">
            <v>15000000</v>
          </cell>
          <cell r="F12">
            <v>1500000</v>
          </cell>
          <cell r="G12">
            <v>10000000</v>
          </cell>
        </row>
        <row r="13">
          <cell r="C13" t="str">
            <v>정병현</v>
          </cell>
          <cell r="D13" t="str">
            <v>중소기업형 물류센터 관리 프로그램(김기홍)</v>
          </cell>
          <cell r="E13">
            <v>20000000</v>
          </cell>
          <cell r="F13">
            <v>3000000</v>
          </cell>
          <cell r="G13">
            <v>15000000</v>
          </cell>
        </row>
        <row r="14">
          <cell r="C14" t="str">
            <v>김혜균</v>
          </cell>
          <cell r="D14" t="str">
            <v>알카리성 모발처리제를 이용한 후 처리제 개발</v>
          </cell>
          <cell r="E14">
            <v>35000000</v>
          </cell>
          <cell r="F14">
            <v>17000000</v>
          </cell>
          <cell r="G14">
            <v>17000000</v>
          </cell>
        </row>
        <row r="15">
          <cell r="C15" t="str">
            <v>이태규</v>
          </cell>
          <cell r="D15" t="str">
            <v>콘크리트 구조물의 양생일정 선정</v>
          </cell>
          <cell r="E15">
            <v>20000000</v>
          </cell>
          <cell r="F15">
            <v>2000000</v>
          </cell>
          <cell r="G15">
            <v>15000000</v>
          </cell>
        </row>
        <row r="16">
          <cell r="C16" t="str">
            <v>장선아</v>
          </cell>
          <cell r="D16" t="str">
            <v>영유아용 말지각검사 및 강화시스템 개발</v>
          </cell>
          <cell r="E16">
            <v>9000000</v>
          </cell>
          <cell r="F16">
            <v>900000</v>
          </cell>
          <cell r="G16">
            <v>9000000</v>
          </cell>
        </row>
        <row r="17">
          <cell r="C17" t="str">
            <v>강부병</v>
          </cell>
          <cell r="D17" t="str">
            <v>적외선 카메라의 고속 온도 측정 성능 평가 기술 개발</v>
          </cell>
          <cell r="E17">
            <v>15000000</v>
          </cell>
          <cell r="F17">
            <v>1500000</v>
          </cell>
          <cell r="G17">
            <v>10000000</v>
          </cell>
        </row>
        <row r="18">
          <cell r="C18" t="str">
            <v>장기연</v>
          </cell>
          <cell r="D18" t="str">
            <v>한국형 맞춤식 실내이동 보조기구(실내용 간편 휠체어) 개발</v>
          </cell>
          <cell r="E18">
            <v>7000000</v>
          </cell>
          <cell r="F18">
            <v>700000</v>
          </cell>
          <cell r="G18">
            <v>7000000</v>
          </cell>
        </row>
        <row r="19">
          <cell r="C19" t="str">
            <v>이영미</v>
          </cell>
          <cell r="D19" t="str">
            <v>인공와우 아동의 수행력 모니터를 위한 웹 기반의 관리 시스템 개발</v>
          </cell>
          <cell r="E19">
            <v>20000000</v>
          </cell>
          <cell r="F19">
            <v>2000000</v>
          </cell>
          <cell r="G19">
            <v>15000000</v>
          </cell>
        </row>
        <row r="20">
          <cell r="C20" t="str">
            <v>변재종</v>
          </cell>
          <cell r="D20" t="str">
            <v>노인 낙상예방 운동프로그램 개발 및 효과검증</v>
          </cell>
          <cell r="E20">
            <v>20000000</v>
          </cell>
          <cell r="F20">
            <v>4000000</v>
          </cell>
          <cell r="G20">
            <v>10000000</v>
          </cell>
        </row>
        <row r="21">
          <cell r="C21" t="str">
            <v>김명화</v>
          </cell>
          <cell r="D21" t="str">
            <v>전신진동운동기구의 신체반응에 따른 진동수 구축 기술개발</v>
          </cell>
          <cell r="E21">
            <v>10000000</v>
          </cell>
          <cell r="F21">
            <v>2000000</v>
          </cell>
          <cell r="G21">
            <v>10000000</v>
          </cell>
        </row>
        <row r="22">
          <cell r="C22" t="str">
            <v>최봉삼</v>
          </cell>
          <cell r="D22" t="str">
            <v>척수손상환자의 신체활동 평가도구 개발</v>
          </cell>
          <cell r="E22">
            <v>32720000</v>
          </cell>
          <cell r="F22">
            <v>3000000</v>
          </cell>
          <cell r="G22">
            <v>16000000</v>
          </cell>
        </row>
        <row r="23">
          <cell r="C23" t="str">
            <v>사업예산</v>
          </cell>
          <cell r="E23">
            <v>318020000</v>
          </cell>
          <cell r="F23">
            <v>102052000</v>
          </cell>
          <cell r="G23">
            <v>226000000</v>
          </cell>
        </row>
        <row r="24">
          <cell r="C24" t="str">
            <v>장덕진</v>
          </cell>
          <cell r="D24" t="str">
            <v>WEB 기반 원격 무선랜 모니터링 시스템 개발</v>
          </cell>
          <cell r="E24">
            <v>20000000</v>
          </cell>
          <cell r="F24">
            <v>2000000</v>
          </cell>
          <cell r="G24">
            <v>15000000</v>
          </cell>
        </row>
        <row r="25">
          <cell r="C25" t="str">
            <v>이창조</v>
          </cell>
          <cell r="D25" t="str">
            <v>한글/교육 앱 컨텐츠 제작 및 이모티콘 카카오톡 서비스</v>
          </cell>
          <cell r="E25">
            <v>28300000</v>
          </cell>
          <cell r="F25">
            <v>18200000</v>
          </cell>
          <cell r="G25">
            <v>25000000</v>
          </cell>
        </row>
        <row r="26">
          <cell r="C26" t="str">
            <v>김삼택</v>
          </cell>
          <cell r="D26" t="str">
            <v>크로마키 기법을 이용한 전문가용 바이크 신체 자동 측정 시스템 개발</v>
          </cell>
          <cell r="E26">
            <v>22000000</v>
          </cell>
          <cell r="F26">
            <v>3200000</v>
          </cell>
          <cell r="G26">
            <v>16000000</v>
          </cell>
        </row>
        <row r="27">
          <cell r="C27" t="str">
            <v>김기영</v>
          </cell>
          <cell r="D27" t="str">
            <v>스마트캠퍼스용 클라우드컴퓨터시스템 구축 및 운영</v>
          </cell>
          <cell r="E27">
            <v>20000000</v>
          </cell>
          <cell r="F27">
            <v>101200000</v>
          </cell>
          <cell r="G27">
            <v>14000000</v>
          </cell>
        </row>
        <row r="28">
          <cell r="C28" t="str">
            <v>정병현</v>
          </cell>
          <cell r="D28" t="str">
            <v>전투기 시뮬레이터용 모의 Display 계기 개발</v>
          </cell>
          <cell r="E28">
            <v>12000000</v>
          </cell>
          <cell r="F28">
            <v>4000000</v>
          </cell>
          <cell r="G28">
            <v>10000000</v>
          </cell>
        </row>
        <row r="29">
          <cell r="C29" t="str">
            <v>사업예산</v>
          </cell>
          <cell r="E29">
            <v>102300000</v>
          </cell>
          <cell r="F29">
            <v>128600000</v>
          </cell>
          <cell r="G29">
            <v>80000000</v>
          </cell>
        </row>
        <row r="30">
          <cell r="C30" t="str">
            <v>서기범</v>
          </cell>
          <cell r="D30" t="str">
            <v>감시시스템을 위한 멀티 채널 HD Mux 칩</v>
          </cell>
          <cell r="E30">
            <v>15000000</v>
          </cell>
          <cell r="F30">
            <v>15000000</v>
          </cell>
          <cell r="G30">
            <v>15000000</v>
          </cell>
        </row>
        <row r="31">
          <cell r="C31" t="str">
            <v>김원</v>
          </cell>
          <cell r="D31" t="str">
            <v>이동 소포의 상면에 대한 오버헤드 영상 추출 기술 개발</v>
          </cell>
          <cell r="E31">
            <v>15000000</v>
          </cell>
          <cell r="F31">
            <v>1500000</v>
          </cell>
          <cell r="G31">
            <v>15000000</v>
          </cell>
        </row>
        <row r="32">
          <cell r="C32" t="str">
            <v>윤기홍</v>
          </cell>
          <cell r="D32" t="str">
            <v>Bacillus subtilis를 이용한 재조합 단백질 생산용 벡터개발</v>
          </cell>
          <cell r="E32">
            <v>15000000</v>
          </cell>
          <cell r="F32">
            <v>1500000</v>
          </cell>
          <cell r="G32">
            <v>15000000</v>
          </cell>
        </row>
        <row r="33">
          <cell r="C33" t="str">
            <v>사업예산</v>
          </cell>
          <cell r="E33">
            <v>45000000</v>
          </cell>
          <cell r="F33">
            <v>18000000</v>
          </cell>
          <cell r="G33">
            <v>45000000</v>
          </cell>
        </row>
        <row r="34">
          <cell r="C34" t="str">
            <v>박재영</v>
          </cell>
          <cell r="D34" t="str">
            <v>밀착검지기(이중계형)</v>
          </cell>
          <cell r="E34">
            <v>21000000</v>
          </cell>
          <cell r="F34">
            <v>0</v>
          </cell>
          <cell r="G34">
            <v>21000000</v>
          </cell>
        </row>
        <row r="35">
          <cell r="C35" t="str">
            <v>김학만</v>
          </cell>
          <cell r="D35" t="str">
            <v>빅토우 케어시스템 상품화 활용을 위한 RFID 시제품 개발</v>
          </cell>
          <cell r="E35">
            <v>30000000</v>
          </cell>
          <cell r="F35">
            <v>0</v>
          </cell>
          <cell r="G35">
            <v>20000000</v>
          </cell>
        </row>
        <row r="36">
          <cell r="C36" t="str">
            <v>노찬숙</v>
          </cell>
          <cell r="D36" t="str">
            <v>모바일 오피스 환경구축 플랫폼 개발</v>
          </cell>
          <cell r="E36">
            <v>30000000</v>
          </cell>
          <cell r="F36">
            <v>0</v>
          </cell>
          <cell r="G36">
            <v>20000000</v>
          </cell>
        </row>
        <row r="37">
          <cell r="C37" t="str">
            <v>사업예산</v>
          </cell>
          <cell r="E37">
            <v>81000000</v>
          </cell>
          <cell r="F37">
            <v>0</v>
          </cell>
          <cell r="G37">
            <v>61000000</v>
          </cell>
        </row>
      </sheetData>
      <sheetData sheetId="2"/>
      <sheetData sheetId="3">
        <row r="4">
          <cell r="D4" t="str">
            <v>강부병</v>
          </cell>
          <cell r="E4" t="str">
            <v>적외선 카메라의 고속 온도 측정 성능 평가 기술 개발</v>
          </cell>
          <cell r="F4">
            <v>10000000</v>
          </cell>
        </row>
        <row r="5">
          <cell r="D5" t="str">
            <v>김기홍</v>
          </cell>
          <cell r="E5" t="str">
            <v>중소기업형 물류센터 관리 프로그램(정병현)</v>
          </cell>
          <cell r="F5">
            <v>15000000</v>
          </cell>
        </row>
        <row r="6">
          <cell r="D6" t="str">
            <v>김명화</v>
          </cell>
          <cell r="E6" t="str">
            <v>전신진동운동기구의 신체반응에 따른 진동수 구축을 위한 기술개발</v>
          </cell>
          <cell r="F6">
            <v>10000000</v>
          </cell>
        </row>
        <row r="7">
          <cell r="D7" t="str">
            <v>김혜균</v>
          </cell>
          <cell r="E7" t="str">
            <v>알카리성 모발처리제를 이용한 후 처리제 개발</v>
          </cell>
          <cell r="F7">
            <v>17000000</v>
          </cell>
        </row>
        <row r="8">
          <cell r="D8" t="str">
            <v>노영환</v>
          </cell>
          <cell r="E8" t="str">
            <v>고출력 LED 모듈 열 특성 연구</v>
          </cell>
          <cell r="F8">
            <v>20000000</v>
          </cell>
        </row>
        <row r="9">
          <cell r="D9" t="str">
            <v>변재종</v>
          </cell>
          <cell r="E9" t="str">
            <v>한국형 노인 낙상예방 운동프로그램 개발 및 효과검증</v>
          </cell>
          <cell r="F9">
            <v>10000000</v>
          </cell>
        </row>
        <row r="10">
          <cell r="D10" t="str">
            <v>신명곤</v>
          </cell>
          <cell r="E10" t="str">
            <v>식품용 고농도 분말향료 개발</v>
          </cell>
          <cell r="F10">
            <v>10000000</v>
          </cell>
        </row>
        <row r="11">
          <cell r="D11" t="str">
            <v>어성욱</v>
          </cell>
          <cell r="E11" t="str">
            <v>철도 차량기지용 투수성 불록 개발</v>
          </cell>
          <cell r="F11">
            <v>10120000</v>
          </cell>
        </row>
        <row r="12">
          <cell r="D12" t="str">
            <v>오향순</v>
          </cell>
          <cell r="E12" t="str">
            <v>감염예방 기도흡인 Suction Kit 개발</v>
          </cell>
          <cell r="F12">
            <v>10000000</v>
          </cell>
        </row>
        <row r="13">
          <cell r="D13" t="str">
            <v>우희순</v>
          </cell>
          <cell r="E13" t="str">
            <v>신경계질환의 이해를 위한 신경해부 뇌모형 개발</v>
          </cell>
          <cell r="F13">
            <v>17000000</v>
          </cell>
        </row>
        <row r="14">
          <cell r="D14" t="str">
            <v>이동우</v>
          </cell>
          <cell r="E14" t="str">
            <v>Solar array 셀 관리를 위한 디멀티플렉서 및 모니터링시스템 개발</v>
          </cell>
          <cell r="F14">
            <v>10000000</v>
          </cell>
        </row>
        <row r="15">
          <cell r="D15" t="str">
            <v>이영미</v>
          </cell>
          <cell r="E15" t="str">
            <v>인공와우 아동의 수행력 모니터를 위한 웹 기반의 관리 시스템 개발</v>
          </cell>
          <cell r="F15">
            <v>15000000</v>
          </cell>
        </row>
        <row r="16">
          <cell r="D16" t="str">
            <v>이태규</v>
          </cell>
          <cell r="E16" t="str">
            <v>철도구조물의 균열억제를 위한 시공시스템 개발</v>
          </cell>
          <cell r="F16">
            <v>15000000</v>
          </cell>
        </row>
        <row r="17">
          <cell r="D17" t="str">
            <v>임승철</v>
          </cell>
          <cell r="E17" t="str">
            <v>스마트폰용 바탕화면 서비스 개발</v>
          </cell>
          <cell r="F17">
            <v>10000000</v>
          </cell>
        </row>
        <row r="18">
          <cell r="D18" t="str">
            <v>장기연</v>
          </cell>
          <cell r="E18" t="str">
            <v>스마트 실내이동 휠체어 개발</v>
          </cell>
          <cell r="F18">
            <v>7000000</v>
          </cell>
        </row>
        <row r="19">
          <cell r="D19" t="str">
            <v>장선아</v>
          </cell>
          <cell r="E19" t="str">
            <v>영유아용 말지각검사 및 강화시스템 개발</v>
          </cell>
          <cell r="F19">
            <v>9000000</v>
          </cell>
        </row>
        <row r="20">
          <cell r="D20" t="str">
            <v>채영석</v>
          </cell>
          <cell r="E20" t="str">
            <v>차양식 방화루버 형상에 따른 방화성능 연구</v>
          </cell>
          <cell r="F20">
            <v>15000000</v>
          </cell>
        </row>
        <row r="21">
          <cell r="D21" t="str">
            <v>최봉삼</v>
          </cell>
          <cell r="E21" t="str">
            <v>지역사회 노인 신체활동 평가도구 개발</v>
          </cell>
          <cell r="F21">
            <v>20000000</v>
          </cell>
        </row>
        <row r="22">
          <cell r="D22" t="str">
            <v>사업예산</v>
          </cell>
          <cell r="F22">
            <v>230120000</v>
          </cell>
        </row>
        <row r="23">
          <cell r="D23" t="str">
            <v>김기영</v>
          </cell>
          <cell r="E23" t="str">
            <v>스마트캠퍼스용 클라우드컴퓨터시스템 구축 및 운영</v>
          </cell>
          <cell r="F23">
            <v>5384890</v>
          </cell>
        </row>
        <row r="24">
          <cell r="D24" t="str">
            <v>김삼택</v>
          </cell>
          <cell r="E24" t="str">
            <v>인체측정 콘텐츠와 크로마키 기법을 이용한 전문가용 바이크 신체 자동 측정 시스템 개발</v>
          </cell>
          <cell r="F24">
            <v>16000000</v>
          </cell>
        </row>
        <row r="25">
          <cell r="D25" t="str">
            <v>이창조</v>
          </cell>
          <cell r="E25" t="str">
            <v>한글/교육 앱 컨텐츠 제작 및 이모티콘 카카오톡 서비스</v>
          </cell>
          <cell r="F25">
            <v>25000000</v>
          </cell>
        </row>
        <row r="26">
          <cell r="D26" t="str">
            <v>장덕진</v>
          </cell>
          <cell r="E26" t="str">
            <v>WEB 기반 원격 무선랜 모니터링 시스템 개발</v>
          </cell>
          <cell r="F26">
            <v>15000000</v>
          </cell>
        </row>
        <row r="27">
          <cell r="D27" t="str">
            <v>정병현</v>
          </cell>
          <cell r="E27" t="str">
            <v>시뮬레이터용 모의 Display 계기 개발</v>
          </cell>
          <cell r="F27">
            <v>10000000</v>
          </cell>
        </row>
        <row r="28">
          <cell r="D28" t="str">
            <v>사업예산</v>
          </cell>
          <cell r="F28">
            <v>71384890</v>
          </cell>
        </row>
        <row r="29">
          <cell r="D29" t="str">
            <v>김원</v>
          </cell>
          <cell r="E29" t="str">
            <v>이동 소포의 상면에 대한 오버헤드 영상 추출 기술 개발</v>
          </cell>
          <cell r="F29">
            <v>15000000</v>
          </cell>
        </row>
        <row r="30">
          <cell r="D30" t="str">
            <v>서기범</v>
          </cell>
          <cell r="E30" t="str">
            <v>철도 감시시스템을 위한 멀티 채널 HD Mux 칩개발</v>
          </cell>
          <cell r="F30">
            <v>15000000</v>
          </cell>
        </row>
        <row r="31">
          <cell r="D31" t="str">
            <v>윤기홍</v>
          </cell>
          <cell r="E31" t="str">
            <v>Bacillus subtilis를 이용한 재조합 단백질 생산용 벡터개발</v>
          </cell>
          <cell r="F31">
            <v>15000000</v>
          </cell>
        </row>
        <row r="32">
          <cell r="D32" t="str">
            <v>사업예산</v>
          </cell>
          <cell r="F32">
            <v>45000000</v>
          </cell>
        </row>
        <row r="33">
          <cell r="D33">
            <v>111</v>
          </cell>
          <cell r="F33">
            <v>35000000</v>
          </cell>
        </row>
        <row r="34">
          <cell r="D34">
            <v>222</v>
          </cell>
          <cell r="F34">
            <v>15000000</v>
          </cell>
        </row>
        <row r="35">
          <cell r="D35">
            <v>333</v>
          </cell>
          <cell r="F35">
            <v>10000000</v>
          </cell>
        </row>
        <row r="37">
          <cell r="D37" t="str">
            <v>김학만</v>
          </cell>
          <cell r="F37">
            <v>18000000</v>
          </cell>
        </row>
        <row r="38">
          <cell r="D38" t="str">
            <v>노찬숙</v>
          </cell>
          <cell r="E38" t="str">
            <v>모바일 오피스 환경구축 플랫폼 개발</v>
          </cell>
          <cell r="F38">
            <v>17000000</v>
          </cell>
        </row>
        <row r="39">
          <cell r="D39" t="str">
            <v>박재영</v>
          </cell>
          <cell r="E39" t="str">
            <v>밀착검지기(이중계형)</v>
          </cell>
          <cell r="F39">
            <v>21000000</v>
          </cell>
        </row>
        <row r="40">
          <cell r="D40" t="str">
            <v>사업예산</v>
          </cell>
          <cell r="F40">
            <v>56000000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과제별집계"/>
      <sheetName val="과제별집계김기영201"/>
      <sheetName val="과제별집계조원권214"/>
      <sheetName val="과제별집계성원경133"/>
      <sheetName val="과제별집계배인자156"/>
      <sheetName val="과제별집계김시중161"/>
      <sheetName val="출납부"/>
      <sheetName val="예산신청서"/>
      <sheetName val="거래처"/>
      <sheetName val="지출명세"/>
      <sheetName val="지출명세 (2)"/>
      <sheetName val="계정과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>
        <row r="2">
          <cell r="A2" t="str">
            <v>산학협력연구수익</v>
          </cell>
          <cell r="C2" t="str">
            <v>정부기관</v>
          </cell>
        </row>
        <row r="3">
          <cell r="A3" t="str">
            <v>교육운영수익</v>
          </cell>
          <cell r="C3" t="str">
            <v>지자체</v>
          </cell>
        </row>
        <row r="4">
          <cell r="A4" t="str">
            <v>기타산학협력수익</v>
          </cell>
          <cell r="C4" t="str">
            <v>연구소</v>
          </cell>
        </row>
        <row r="5">
          <cell r="A5" t="str">
            <v>교육부지원금</v>
          </cell>
          <cell r="C5" t="str">
            <v>산업체</v>
          </cell>
        </row>
        <row r="6">
          <cell r="A6" t="str">
            <v>기타국고지원금</v>
          </cell>
          <cell r="C6" t="str">
            <v>기타</v>
          </cell>
        </row>
        <row r="7">
          <cell r="A7" t="str">
            <v>지자체지원금</v>
          </cell>
        </row>
        <row r="8">
          <cell r="A8" t="str">
            <v>산업체지원금</v>
          </cell>
        </row>
        <row r="9">
          <cell r="A9" t="str">
            <v>이자수익</v>
          </cell>
        </row>
        <row r="10">
          <cell r="A10" t="str">
            <v>산학협력연구인건비</v>
          </cell>
        </row>
        <row r="11">
          <cell r="A11" t="str">
            <v>산학협력연구제경비</v>
          </cell>
          <cell r="C11" t="str">
            <v>법인카드</v>
          </cell>
          <cell r="D11" t="str">
            <v>세금계산서</v>
          </cell>
        </row>
        <row r="12">
          <cell r="A12" t="str">
            <v>기타산학협력비</v>
          </cell>
          <cell r="C12" t="str">
            <v>계좌이체</v>
          </cell>
          <cell r="D12" t="str">
            <v>계산서</v>
          </cell>
        </row>
        <row r="13">
          <cell r="A13" t="str">
            <v>국고사업연구인건비</v>
          </cell>
          <cell r="C13" t="str">
            <v>조달</v>
          </cell>
          <cell r="D13" t="str">
            <v>지로영수증</v>
          </cell>
        </row>
        <row r="14">
          <cell r="A14" t="str">
            <v>국고사업연구제경비</v>
          </cell>
          <cell r="C14" t="str">
            <v>기타</v>
          </cell>
          <cell r="D14" t="str">
            <v>조달</v>
          </cell>
        </row>
        <row r="15">
          <cell r="A15" t="str">
            <v>국고사업교육인건비</v>
          </cell>
          <cell r="D15" t="str">
            <v>간이영수증</v>
          </cell>
        </row>
        <row r="16">
          <cell r="A16" t="str">
            <v>국고교육과정개발비</v>
          </cell>
        </row>
        <row r="17">
          <cell r="A17" t="str">
            <v>국고 장학금</v>
          </cell>
        </row>
        <row r="18">
          <cell r="A18" t="str">
            <v>국고 실험실습비</v>
          </cell>
        </row>
        <row r="19">
          <cell r="A19" t="str">
            <v>국고 기타교육운영비</v>
          </cell>
        </row>
        <row r="20">
          <cell r="A20" t="str">
            <v>기타 국고사업비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비목별총괄"/>
      <sheetName val="2.세부사업별총괄"/>
      <sheetName val="3.세부내역별총괄"/>
      <sheetName val="지출내역"/>
      <sheetName val="지출내역_대응자금"/>
      <sheetName val="수입 및 지출명세"/>
      <sheetName val="기업지원사업"/>
      <sheetName val="수입과목"/>
      <sheetName val="지출과목"/>
      <sheetName val="기업지원사업_조정안"/>
    </sheetNames>
    <sheetDataSet>
      <sheetData sheetId="0"/>
      <sheetData sheetId="1"/>
      <sheetData sheetId="2"/>
      <sheetData sheetId="3">
        <row r="4">
          <cell r="AB4" t="str">
            <v/>
          </cell>
        </row>
      </sheetData>
      <sheetData sheetId="4">
        <row r="4">
          <cell r="AB4" t="str">
            <v>2김기영</v>
          </cell>
        </row>
      </sheetData>
      <sheetData sheetId="5"/>
      <sheetData sheetId="6"/>
      <sheetData sheetId="7">
        <row r="4">
          <cell r="A4" t="str">
            <v>산학협력수입</v>
          </cell>
          <cell r="C4" t="str">
            <v>법인카드</v>
          </cell>
          <cell r="D4" t="str">
            <v>세금계산서</v>
          </cell>
        </row>
        <row r="5">
          <cell r="A5" t="str">
            <v>교육운영수입</v>
          </cell>
          <cell r="C5" t="str">
            <v>계좌송금</v>
          </cell>
          <cell r="D5" t="str">
            <v>계산서</v>
          </cell>
        </row>
        <row r="6">
          <cell r="A6" t="str">
            <v>지적재산운영이전</v>
          </cell>
          <cell r="C6" t="str">
            <v>조달</v>
          </cell>
          <cell r="D6" t="str">
            <v>지로영수증</v>
          </cell>
        </row>
        <row r="7">
          <cell r="A7" t="str">
            <v>설비자산사용료수입</v>
          </cell>
          <cell r="C7" t="str">
            <v>기타</v>
          </cell>
          <cell r="D7" t="str">
            <v>조달</v>
          </cell>
        </row>
        <row r="8">
          <cell r="A8" t="str">
            <v>기타산학협력수입</v>
          </cell>
          <cell r="D8" t="str">
            <v>간이영수증</v>
          </cell>
        </row>
        <row r="9">
          <cell r="A9" t="str">
            <v>교육과학기술부지원금</v>
          </cell>
        </row>
        <row r="10">
          <cell r="A10" t="str">
            <v>기타국고보조금</v>
          </cell>
        </row>
        <row r="11">
          <cell r="A11" t="str">
            <v>지자체보조금</v>
          </cell>
        </row>
        <row r="12">
          <cell r="A12" t="str">
            <v>학교법인전입금</v>
          </cell>
        </row>
        <row r="13">
          <cell r="A13" t="str">
            <v>학교회계전입금</v>
          </cell>
        </row>
        <row r="14">
          <cell r="A14" t="str">
            <v>학교기업전입금</v>
          </cell>
        </row>
        <row r="15">
          <cell r="A15" t="str">
            <v>기타전입금</v>
          </cell>
        </row>
        <row r="16">
          <cell r="A16" t="str">
            <v>일반기부금</v>
          </cell>
        </row>
        <row r="17">
          <cell r="A17" t="str">
            <v>지정기부금</v>
          </cell>
        </row>
        <row r="18">
          <cell r="A18" t="str">
            <v>이자수입</v>
          </cell>
        </row>
        <row r="19">
          <cell r="A19" t="str">
            <v>배당금수입</v>
          </cell>
        </row>
        <row r="20">
          <cell r="A20" t="str">
            <v>임대료수입</v>
          </cell>
        </row>
        <row r="21">
          <cell r="A21" t="str">
            <v>선급법인세환입</v>
          </cell>
        </row>
        <row r="22">
          <cell r="A22" t="str">
            <v>전기오류수정이익</v>
          </cell>
        </row>
        <row r="23">
          <cell r="A23" t="str">
            <v>기타운영외수입</v>
          </cell>
        </row>
        <row r="24">
          <cell r="A24" t="str">
            <v>장기금융상품인출</v>
          </cell>
        </row>
        <row r="25">
          <cell r="A25" t="str">
            <v>투자유가증권매각</v>
          </cell>
        </row>
        <row r="26">
          <cell r="A26" t="str">
            <v>출자금회수</v>
          </cell>
        </row>
        <row r="27">
          <cell r="A27" t="str">
            <v>연구기금인출</v>
          </cell>
        </row>
        <row r="28">
          <cell r="A28" t="str">
            <v>건축기금인출</v>
          </cell>
        </row>
        <row r="29">
          <cell r="A29" t="str">
            <v>장학기금인출</v>
          </cell>
        </row>
        <row r="30">
          <cell r="A30" t="str">
            <v>기타기금인출</v>
          </cell>
        </row>
        <row r="31">
          <cell r="A31" t="str">
            <v>보증금회수</v>
          </cell>
        </row>
        <row r="32">
          <cell r="A32" t="str">
            <v>기타투자자산수입</v>
          </cell>
        </row>
        <row r="33">
          <cell r="A33" t="str">
            <v>토지매각대</v>
          </cell>
        </row>
        <row r="34">
          <cell r="A34" t="str">
            <v>건물매각대</v>
          </cell>
        </row>
        <row r="35">
          <cell r="A35" t="str">
            <v>구축물매각대</v>
          </cell>
        </row>
        <row r="36">
          <cell r="A36" t="str">
            <v>기계기구매각대</v>
          </cell>
        </row>
        <row r="37">
          <cell r="A37" t="str">
            <v>집기비품매각대</v>
          </cell>
        </row>
        <row r="38">
          <cell r="A38" t="str">
            <v>차량운반구매각대</v>
          </cell>
        </row>
        <row r="39">
          <cell r="A39" t="str">
            <v>기타유형자산매각</v>
          </cell>
        </row>
        <row r="40">
          <cell r="A40" t="str">
            <v>지적재산권매각</v>
          </cell>
        </row>
        <row r="41">
          <cell r="A41" t="str">
            <v>임차권리금매각</v>
          </cell>
        </row>
        <row r="42">
          <cell r="A42" t="str">
            <v>기타무형자산매각</v>
          </cell>
        </row>
        <row r="43">
          <cell r="A43" t="str">
            <v>임대보증금증가</v>
          </cell>
        </row>
        <row r="44">
          <cell r="A44" t="str">
            <v>기타고정부채증가</v>
          </cell>
        </row>
        <row r="45">
          <cell r="A45" t="str">
            <v>출연기본금증가</v>
          </cell>
        </row>
      </sheetData>
      <sheetData sheetId="8">
        <row r="4">
          <cell r="A4" t="str">
            <v>연구인건비</v>
          </cell>
        </row>
        <row r="5">
          <cell r="A5" t="str">
            <v>연구제경비</v>
          </cell>
        </row>
        <row r="6">
          <cell r="A6" t="str">
            <v>교육운영인건비</v>
          </cell>
        </row>
        <row r="7">
          <cell r="A7" t="str">
            <v>교육과정개발비</v>
          </cell>
        </row>
        <row r="8">
          <cell r="A8" t="str">
            <v>장학금</v>
          </cell>
        </row>
        <row r="9">
          <cell r="A9" t="str">
            <v>실험실습비</v>
          </cell>
        </row>
        <row r="10">
          <cell r="A10" t="str">
            <v>기타교육운영비</v>
          </cell>
        </row>
        <row r="11">
          <cell r="A11" t="str">
            <v>기타지원금사업비</v>
          </cell>
        </row>
        <row r="12">
          <cell r="A12" t="str">
            <v>교직원보수</v>
          </cell>
        </row>
        <row r="13">
          <cell r="A13" t="str">
            <v>퇴직급여</v>
          </cell>
        </row>
        <row r="14">
          <cell r="A14" t="str">
            <v>복리후생비</v>
          </cell>
        </row>
        <row r="15">
          <cell r="A15" t="str">
            <v>여비교통비</v>
          </cell>
        </row>
        <row r="16">
          <cell r="A16" t="str">
            <v>교육훈련비</v>
          </cell>
        </row>
        <row r="17">
          <cell r="A17" t="str">
            <v>소모품비</v>
          </cell>
        </row>
        <row r="18">
          <cell r="A18" t="str">
            <v>리스임차료</v>
          </cell>
        </row>
        <row r="19">
          <cell r="A19" t="str">
            <v>업무추진비</v>
          </cell>
        </row>
        <row r="20">
          <cell r="A20" t="str">
            <v>회의비</v>
          </cell>
        </row>
        <row r="21">
          <cell r="A21" t="str">
            <v>지급수수료</v>
          </cell>
        </row>
        <row r="22">
          <cell r="A22" t="str">
            <v>세금과공과</v>
          </cell>
        </row>
        <row r="23">
          <cell r="A23" t="str">
            <v>출판인쇄비</v>
          </cell>
        </row>
        <row r="24">
          <cell r="A24" t="str">
            <v>홍보비</v>
          </cell>
        </row>
        <row r="25">
          <cell r="A25" t="str">
            <v>수선비</v>
          </cell>
        </row>
        <row r="26">
          <cell r="A26" t="str">
            <v>학교회계전출금</v>
          </cell>
        </row>
        <row r="27">
          <cell r="A27" t="str">
            <v>기타일반관리비</v>
          </cell>
        </row>
        <row r="28">
          <cell r="A28" t="str">
            <v>전기오류수정손실</v>
          </cell>
        </row>
        <row r="29">
          <cell r="A29" t="str">
            <v>기타운영외비용</v>
          </cell>
        </row>
        <row r="30">
          <cell r="A30" t="str">
            <v>장기금융상품매입</v>
          </cell>
        </row>
        <row r="31">
          <cell r="A31" t="str">
            <v>투자유가증권매입</v>
          </cell>
        </row>
        <row r="32">
          <cell r="A32" t="str">
            <v>출자금금 투자</v>
          </cell>
        </row>
        <row r="33">
          <cell r="A33" t="str">
            <v>연구기금 적립</v>
          </cell>
        </row>
        <row r="34">
          <cell r="A34" t="str">
            <v>건축기금 적립</v>
          </cell>
        </row>
        <row r="35">
          <cell r="A35" t="str">
            <v>장학기금 적립</v>
          </cell>
        </row>
        <row r="36">
          <cell r="A36" t="str">
            <v>기타기금 적립</v>
          </cell>
        </row>
        <row r="37">
          <cell r="A37" t="str">
            <v>보증금 지출</v>
          </cell>
        </row>
        <row r="38">
          <cell r="A38" t="str">
            <v>기타투자자산 지출</v>
          </cell>
        </row>
        <row r="39">
          <cell r="A39" t="str">
            <v>토지매입비</v>
          </cell>
        </row>
        <row r="40">
          <cell r="A40" t="str">
            <v>건물매입비</v>
          </cell>
        </row>
        <row r="41">
          <cell r="A41" t="str">
            <v>구축물매입비</v>
          </cell>
        </row>
        <row r="42">
          <cell r="A42" t="str">
            <v>기계기구취득</v>
          </cell>
        </row>
        <row r="43">
          <cell r="A43" t="str">
            <v>집기비품취득</v>
          </cell>
        </row>
        <row r="44">
          <cell r="A44" t="str">
            <v>차량운반구매입비</v>
          </cell>
        </row>
        <row r="45">
          <cell r="A45" t="str">
            <v>건설중인 자산 매입</v>
          </cell>
        </row>
        <row r="46">
          <cell r="A46" t="str">
            <v>기타 유형자산 매입</v>
          </cell>
        </row>
        <row r="47">
          <cell r="A47" t="str">
            <v>지적재산권 취득</v>
          </cell>
        </row>
        <row r="48">
          <cell r="A48" t="str">
            <v>개발비 취득</v>
          </cell>
        </row>
        <row r="49">
          <cell r="A49" t="str">
            <v>임차권리금 취득</v>
          </cell>
        </row>
        <row r="50">
          <cell r="A50" t="str">
            <v>기타 무형자산 취득</v>
          </cell>
        </row>
        <row r="51">
          <cell r="A51" t="str">
            <v>임대보증금 환급</v>
          </cell>
        </row>
        <row r="52">
          <cell r="A52" t="str">
            <v>기타 고정부채 상환</v>
          </cell>
        </row>
        <row r="53">
          <cell r="A53" t="str">
            <v>출연기본금</v>
          </cell>
        </row>
      </sheetData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별"/>
      <sheetName val="세부사업(사업)"/>
      <sheetName val="비목별총괄"/>
      <sheetName val="세부사업(비목)"/>
      <sheetName val="세부항목(비목)"/>
      <sheetName val="지출내역"/>
      <sheetName val="국고"/>
      <sheetName val="학교대응"/>
      <sheetName val="시대응"/>
      <sheetName val="업체대응"/>
      <sheetName val="간접비"/>
      <sheetName val="아카데미"/>
      <sheetName val="퇴직충당금"/>
      <sheetName val="예수금"/>
      <sheetName val="수입과목"/>
      <sheetName val="지출과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4">
          <cell r="A4" t="str">
            <v>산학협력수입</v>
          </cell>
        </row>
        <row r="5">
          <cell r="A5" t="str">
            <v>교육운영수입</v>
          </cell>
        </row>
        <row r="6">
          <cell r="A6" t="str">
            <v>지적재산운영이전</v>
          </cell>
        </row>
        <row r="7">
          <cell r="A7" t="str">
            <v>설비자산사용료수입</v>
          </cell>
        </row>
        <row r="8">
          <cell r="A8" t="str">
            <v>기타산학협력수입</v>
          </cell>
        </row>
        <row r="9">
          <cell r="A9" t="str">
            <v>교육부보조금</v>
          </cell>
        </row>
        <row r="10">
          <cell r="A10" t="str">
            <v>기타국고보조금</v>
          </cell>
        </row>
        <row r="11">
          <cell r="A11" t="str">
            <v>지자체보조금</v>
          </cell>
        </row>
        <row r="12">
          <cell r="A12" t="str">
            <v>학교법인전입금</v>
          </cell>
        </row>
        <row r="13">
          <cell r="A13" t="str">
            <v>학교회계전입금</v>
          </cell>
        </row>
        <row r="14">
          <cell r="A14" t="str">
            <v>학교기업전입금</v>
          </cell>
        </row>
        <row r="15">
          <cell r="A15" t="str">
            <v>기타전입금</v>
          </cell>
        </row>
        <row r="16">
          <cell r="A16" t="str">
            <v>일반기부금</v>
          </cell>
        </row>
        <row r="17">
          <cell r="A17" t="str">
            <v>지정기부금</v>
          </cell>
        </row>
        <row r="18">
          <cell r="A18" t="str">
            <v>이자수입</v>
          </cell>
        </row>
        <row r="19">
          <cell r="A19" t="str">
            <v>배당금수입</v>
          </cell>
        </row>
        <row r="20">
          <cell r="A20" t="str">
            <v>임대료수입</v>
          </cell>
        </row>
        <row r="21">
          <cell r="A21" t="str">
            <v>선급법인세환입</v>
          </cell>
        </row>
        <row r="22">
          <cell r="A22" t="str">
            <v>전기오류수정이익</v>
          </cell>
        </row>
        <row r="23">
          <cell r="A23" t="str">
            <v>기타운영외수입</v>
          </cell>
        </row>
        <row r="24">
          <cell r="A24" t="str">
            <v>장기금융상품인출</v>
          </cell>
        </row>
        <row r="25">
          <cell r="A25" t="str">
            <v>투자유가증권매각</v>
          </cell>
        </row>
        <row r="26">
          <cell r="A26" t="str">
            <v>출자금회수</v>
          </cell>
        </row>
        <row r="27">
          <cell r="A27" t="str">
            <v>연구기금인출</v>
          </cell>
        </row>
        <row r="28">
          <cell r="A28" t="str">
            <v>건축기금인출</v>
          </cell>
        </row>
        <row r="29">
          <cell r="A29" t="str">
            <v>장학기금인출</v>
          </cell>
        </row>
        <row r="30">
          <cell r="A30" t="str">
            <v>기타기금인출</v>
          </cell>
        </row>
        <row r="31">
          <cell r="A31" t="str">
            <v>보증금회수</v>
          </cell>
        </row>
        <row r="32">
          <cell r="A32" t="str">
            <v>기타투자자산수입</v>
          </cell>
        </row>
        <row r="33">
          <cell r="A33" t="str">
            <v>토지매각대</v>
          </cell>
        </row>
        <row r="34">
          <cell r="A34" t="str">
            <v>건물매각대</v>
          </cell>
        </row>
        <row r="35">
          <cell r="A35" t="str">
            <v>구축물매각대</v>
          </cell>
        </row>
        <row r="36">
          <cell r="A36" t="str">
            <v>기계기구매각대</v>
          </cell>
        </row>
        <row r="37">
          <cell r="A37" t="str">
            <v>집기비품매각대</v>
          </cell>
        </row>
        <row r="38">
          <cell r="A38" t="str">
            <v>차량운반구매각대</v>
          </cell>
        </row>
        <row r="39">
          <cell r="A39" t="str">
            <v>기타유형자산매각</v>
          </cell>
        </row>
        <row r="40">
          <cell r="A40" t="str">
            <v>지적재산권매각</v>
          </cell>
        </row>
        <row r="41">
          <cell r="A41" t="str">
            <v>임차권리금매각</v>
          </cell>
        </row>
        <row r="42">
          <cell r="A42" t="str">
            <v>기타무형자산매각</v>
          </cell>
        </row>
        <row r="43">
          <cell r="A43" t="str">
            <v>임대보증금증가</v>
          </cell>
        </row>
        <row r="44">
          <cell r="A44" t="str">
            <v>기타고정부채증가</v>
          </cell>
        </row>
        <row r="45">
          <cell r="A45" t="str">
            <v>출연기본금증가</v>
          </cell>
        </row>
      </sheetData>
      <sheetData sheetId="15">
        <row r="4">
          <cell r="A4" t="str">
            <v>산학협력연구인건비</v>
          </cell>
        </row>
        <row r="5">
          <cell r="A5" t="str">
            <v>산학협력연구제경비</v>
          </cell>
        </row>
        <row r="6">
          <cell r="A6" t="str">
            <v>산학협력교육인건비</v>
          </cell>
        </row>
        <row r="7">
          <cell r="A7" t="str">
            <v>산학교육과정개발비</v>
          </cell>
        </row>
        <row r="8">
          <cell r="A8" t="str">
            <v>산학협력 장학금</v>
          </cell>
        </row>
        <row r="9">
          <cell r="A9" t="str">
            <v>산학협력 실험실습비</v>
          </cell>
        </row>
        <row r="10">
          <cell r="A10" t="str">
            <v>산학협력 기타운영비</v>
          </cell>
        </row>
        <row r="11">
          <cell r="A11" t="str">
            <v>산학협력 지적
재산권운영 이전비</v>
          </cell>
        </row>
        <row r="12">
          <cell r="A12" t="str">
            <v>학교시설사용료</v>
          </cell>
        </row>
        <row r="13">
          <cell r="A13" t="str">
            <v>산학협력보상금</v>
          </cell>
        </row>
        <row r="14">
          <cell r="A14" t="str">
            <v>기타산학협력비</v>
          </cell>
        </row>
        <row r="15">
          <cell r="A15" t="str">
            <v>국고사업연구인건비</v>
          </cell>
        </row>
        <row r="16">
          <cell r="A16" t="str">
            <v>국고사업연구제경비</v>
          </cell>
        </row>
        <row r="17">
          <cell r="A17" t="str">
            <v>국고사업교육인건비</v>
          </cell>
        </row>
        <row r="18">
          <cell r="A18" t="str">
            <v>국고교육과정개발비</v>
          </cell>
        </row>
        <row r="19">
          <cell r="A19" t="str">
            <v>국고 장학금</v>
          </cell>
        </row>
        <row r="20">
          <cell r="A20" t="str">
            <v>국고 실험실습비</v>
          </cell>
        </row>
        <row r="21">
          <cell r="A21" t="str">
            <v>국고 기타교육운영비</v>
          </cell>
        </row>
        <row r="22">
          <cell r="A22" t="str">
            <v>기타 국고사업비</v>
          </cell>
        </row>
        <row r="23">
          <cell r="A23" t="str">
            <v>교직원보수</v>
          </cell>
        </row>
        <row r="24">
          <cell r="A24" t="str">
            <v>퇴직급여</v>
          </cell>
        </row>
        <row r="25">
          <cell r="A25" t="str">
            <v>복리후생비</v>
          </cell>
        </row>
        <row r="26">
          <cell r="A26" t="str">
            <v>여비교통비</v>
          </cell>
        </row>
        <row r="27">
          <cell r="A27" t="str">
            <v>교육훈련비</v>
          </cell>
        </row>
        <row r="28">
          <cell r="A28" t="str">
            <v>소모품비</v>
          </cell>
        </row>
        <row r="29">
          <cell r="A29" t="str">
            <v>리스임차료</v>
          </cell>
        </row>
        <row r="30">
          <cell r="A30" t="str">
            <v>업무추진비</v>
          </cell>
        </row>
        <row r="31">
          <cell r="A31" t="str">
            <v>회의비</v>
          </cell>
        </row>
        <row r="32">
          <cell r="A32" t="str">
            <v>지급수수료</v>
          </cell>
        </row>
        <row r="33">
          <cell r="A33" t="str">
            <v>세금과공과</v>
          </cell>
        </row>
        <row r="34">
          <cell r="A34" t="str">
            <v>출판인쇄비</v>
          </cell>
        </row>
        <row r="35">
          <cell r="A35" t="str">
            <v>홍보비</v>
          </cell>
        </row>
        <row r="36">
          <cell r="A36" t="str">
            <v>수선비</v>
          </cell>
        </row>
        <row r="37">
          <cell r="A37" t="str">
            <v>학교회계전출금</v>
          </cell>
        </row>
        <row r="38">
          <cell r="A38" t="str">
            <v>기타일반관리비</v>
          </cell>
        </row>
        <row r="39">
          <cell r="A39" t="str">
            <v>전기오류수정손실</v>
          </cell>
        </row>
        <row r="40">
          <cell r="A40" t="str">
            <v>기타운영외비용</v>
          </cell>
        </row>
        <row r="41">
          <cell r="A41" t="str">
            <v>장기금융상품매입</v>
          </cell>
        </row>
        <row r="42">
          <cell r="A42" t="str">
            <v>투자유가증권매입</v>
          </cell>
        </row>
        <row r="43">
          <cell r="A43" t="str">
            <v>출자금금 투자</v>
          </cell>
        </row>
        <row r="44">
          <cell r="A44" t="str">
            <v>연구기금 적립</v>
          </cell>
        </row>
        <row r="45">
          <cell r="A45" t="str">
            <v>건축기금 적립</v>
          </cell>
        </row>
        <row r="46">
          <cell r="A46" t="str">
            <v>장학기금 적립</v>
          </cell>
        </row>
        <row r="47">
          <cell r="A47" t="str">
            <v>기타기금 적립</v>
          </cell>
        </row>
        <row r="48">
          <cell r="A48" t="str">
            <v>보증금 지출</v>
          </cell>
        </row>
        <row r="49">
          <cell r="A49" t="str">
            <v>기타투자자산 지출</v>
          </cell>
        </row>
        <row r="50">
          <cell r="A50" t="str">
            <v>토지매입비</v>
          </cell>
        </row>
        <row r="51">
          <cell r="A51" t="str">
            <v>건물매입비</v>
          </cell>
        </row>
        <row r="52">
          <cell r="A52" t="str">
            <v>구축물매입비</v>
          </cell>
        </row>
        <row r="53">
          <cell r="A53" t="str">
            <v>기계기구 매입비</v>
          </cell>
        </row>
        <row r="54">
          <cell r="A54" t="str">
            <v>집기비품 매입비</v>
          </cell>
        </row>
        <row r="55">
          <cell r="A55" t="str">
            <v>차량운반구매입비</v>
          </cell>
        </row>
        <row r="56">
          <cell r="A56" t="str">
            <v>건설중인 자산 매입</v>
          </cell>
        </row>
        <row r="57">
          <cell r="A57" t="str">
            <v>기타 유형자산 매입</v>
          </cell>
        </row>
        <row r="58">
          <cell r="A58" t="str">
            <v>지적재산권 취득</v>
          </cell>
        </row>
        <row r="59">
          <cell r="A59" t="str">
            <v>개발비 취득</v>
          </cell>
        </row>
        <row r="60">
          <cell r="A60" t="str">
            <v>임차권리금 취득</v>
          </cell>
        </row>
        <row r="61">
          <cell r="A61" t="str">
            <v>기타 무형자산 취득</v>
          </cell>
        </row>
        <row r="62">
          <cell r="A62" t="str">
            <v>임대보증금 환급</v>
          </cell>
        </row>
        <row r="63">
          <cell r="A63" t="str">
            <v>기타 고정부채 상환</v>
          </cell>
        </row>
        <row r="64">
          <cell r="A64" t="str">
            <v>출연기본금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workbookViewId="0">
      <selection sqref="A1:D1"/>
    </sheetView>
  </sheetViews>
  <sheetFormatPr defaultRowHeight="16.5" x14ac:dyDescent="0.3"/>
  <cols>
    <col min="2" max="2" width="9.625" customWidth="1"/>
    <col min="3" max="3" width="75.5" bestFit="1" customWidth="1"/>
    <col min="4" max="4" width="13.25" style="18" customWidth="1"/>
    <col min="5" max="5" width="12" customWidth="1"/>
  </cols>
  <sheetData>
    <row r="1" spans="1:5" s="2" customFormat="1" ht="26.25" x14ac:dyDescent="0.3">
      <c r="A1" s="1" t="s">
        <v>56</v>
      </c>
      <c r="B1" s="1"/>
      <c r="C1" s="1"/>
      <c r="D1" s="1"/>
    </row>
    <row r="2" spans="1:5" ht="44.25" customHeight="1" x14ac:dyDescent="0.3">
      <c r="D2" s="3"/>
      <c r="E2" s="19" t="s">
        <v>64</v>
      </c>
    </row>
    <row r="3" spans="1:5" s="6" customFormat="1" ht="26.25" customHeight="1" x14ac:dyDescent="0.3">
      <c r="A3" s="4" t="s">
        <v>0</v>
      </c>
      <c r="B3" s="4" t="s">
        <v>1</v>
      </c>
      <c r="C3" s="4" t="s">
        <v>2</v>
      </c>
      <c r="D3" s="5" t="s">
        <v>3</v>
      </c>
      <c r="E3" s="5" t="s">
        <v>57</v>
      </c>
    </row>
    <row r="4" spans="1:5" ht="26.25" customHeight="1" x14ac:dyDescent="0.3">
      <c r="A4" s="7">
        <v>1</v>
      </c>
      <c r="B4" s="8" t="s">
        <v>4</v>
      </c>
      <c r="C4" s="9" t="s">
        <v>5</v>
      </c>
      <c r="D4" s="12">
        <f>VLOOKUP(B4,[1]기업지원사업!D4:$F$40,3,0)</f>
        <v>10000000</v>
      </c>
      <c r="E4" s="11"/>
    </row>
    <row r="5" spans="1:5" ht="26.25" customHeight="1" x14ac:dyDescent="0.3">
      <c r="A5" s="7">
        <v>2</v>
      </c>
      <c r="B5" s="8" t="s">
        <v>6</v>
      </c>
      <c r="C5" s="9" t="s">
        <v>7</v>
      </c>
      <c r="D5" s="12">
        <f>VLOOKUP(B5,[1]기업지원사업!D5:$F$40,3,0)</f>
        <v>15000000</v>
      </c>
      <c r="E5" s="11"/>
    </row>
    <row r="6" spans="1:5" ht="26.25" customHeight="1" x14ac:dyDescent="0.3">
      <c r="A6" s="7">
        <v>3</v>
      </c>
      <c r="B6" s="8" t="s">
        <v>8</v>
      </c>
      <c r="C6" s="9" t="s">
        <v>9</v>
      </c>
      <c r="D6" s="12">
        <f>VLOOKUP(B6,[1]기업지원사업!D6:$F$40,3,0)</f>
        <v>20000000</v>
      </c>
      <c r="E6" s="11"/>
    </row>
    <row r="7" spans="1:5" ht="26.25" customHeight="1" x14ac:dyDescent="0.3">
      <c r="A7" s="7">
        <v>4</v>
      </c>
      <c r="B7" s="8" t="s">
        <v>10</v>
      </c>
      <c r="C7" s="9" t="s">
        <v>11</v>
      </c>
      <c r="D7" s="12">
        <f>VLOOKUP(B7,[1]기업지원사업!D7:$F$40,3,0)</f>
        <v>10000000</v>
      </c>
      <c r="E7" s="11"/>
    </row>
    <row r="8" spans="1:5" ht="26.25" customHeight="1" x14ac:dyDescent="0.3">
      <c r="A8" s="7">
        <v>5</v>
      </c>
      <c r="B8" s="8" t="s">
        <v>12</v>
      </c>
      <c r="C8" s="9" t="s">
        <v>13</v>
      </c>
      <c r="D8" s="12">
        <f>VLOOKUP(B8,[1]기업지원사업!D8:$F$40,3,0)</f>
        <v>17000000</v>
      </c>
      <c r="E8" s="11"/>
    </row>
    <row r="9" spans="1:5" ht="26.25" customHeight="1" x14ac:dyDescent="0.3">
      <c r="A9" s="7">
        <v>6</v>
      </c>
      <c r="B9" s="8" t="s">
        <v>14</v>
      </c>
      <c r="C9" s="9" t="s">
        <v>15</v>
      </c>
      <c r="D9" s="12">
        <f>VLOOKUP(B9,[1]기업지원사업!D9:$F$40,3,0)</f>
        <v>10000000</v>
      </c>
      <c r="E9" s="11"/>
    </row>
    <row r="10" spans="1:5" ht="26.25" customHeight="1" x14ac:dyDescent="0.3">
      <c r="A10" s="7">
        <v>7</v>
      </c>
      <c r="B10" s="8" t="s">
        <v>16</v>
      </c>
      <c r="C10" s="9" t="s">
        <v>17</v>
      </c>
      <c r="D10" s="12">
        <f>VLOOKUP(B10,[1]기업지원사업!D10:$F$40,3,0)</f>
        <v>10120000</v>
      </c>
      <c r="E10" s="11"/>
    </row>
    <row r="11" spans="1:5" ht="26.25" customHeight="1" x14ac:dyDescent="0.3">
      <c r="A11" s="7">
        <v>8</v>
      </c>
      <c r="B11" s="8" t="s">
        <v>18</v>
      </c>
      <c r="C11" s="9" t="s">
        <v>19</v>
      </c>
      <c r="D11" s="12">
        <v>0</v>
      </c>
      <c r="E11" s="11"/>
    </row>
    <row r="12" spans="1:5" ht="26.25" customHeight="1" x14ac:dyDescent="0.3">
      <c r="A12" s="7">
        <v>9</v>
      </c>
      <c r="B12" s="8" t="s">
        <v>20</v>
      </c>
      <c r="C12" s="9" t="s">
        <v>21</v>
      </c>
      <c r="D12" s="12">
        <f>VLOOKUP(B12,[1]기업지원사업!$D$4:$F$40,3,0)</f>
        <v>10000000</v>
      </c>
      <c r="E12" s="11"/>
    </row>
    <row r="13" spans="1:5" ht="26.25" customHeight="1" x14ac:dyDescent="0.3">
      <c r="A13" s="7">
        <v>10</v>
      </c>
      <c r="B13" s="8" t="s">
        <v>22</v>
      </c>
      <c r="C13" s="9" t="s">
        <v>23</v>
      </c>
      <c r="D13" s="12">
        <v>0</v>
      </c>
      <c r="E13" s="11"/>
    </row>
    <row r="14" spans="1:5" ht="26.25" customHeight="1" x14ac:dyDescent="0.3">
      <c r="A14" s="7">
        <v>11</v>
      </c>
      <c r="B14" s="8" t="s">
        <v>24</v>
      </c>
      <c r="C14" s="9" t="s">
        <v>25</v>
      </c>
      <c r="D14" s="12">
        <v>0</v>
      </c>
      <c r="E14" s="11"/>
    </row>
    <row r="15" spans="1:5" ht="26.25" customHeight="1" x14ac:dyDescent="0.3">
      <c r="A15" s="7">
        <v>12</v>
      </c>
      <c r="B15" s="8" t="s">
        <v>26</v>
      </c>
      <c r="C15" s="9" t="s">
        <v>27</v>
      </c>
      <c r="D15" s="12">
        <f>VLOOKUP(B15,[1]기업지원사업!$D$4:$F$40,3,0)</f>
        <v>10000000</v>
      </c>
      <c r="E15" s="11"/>
    </row>
    <row r="16" spans="1:5" ht="26.25" customHeight="1" x14ac:dyDescent="0.3">
      <c r="A16" s="7">
        <v>13</v>
      </c>
      <c r="B16" s="8" t="s">
        <v>28</v>
      </c>
      <c r="C16" s="9" t="s">
        <v>29</v>
      </c>
      <c r="D16" s="12">
        <f>VLOOKUP(B16,[1]기업지원사업!$D$4:$F$40,3,0)</f>
        <v>17000000</v>
      </c>
      <c r="E16" s="11"/>
    </row>
    <row r="17" spans="1:5" ht="26.25" customHeight="1" x14ac:dyDescent="0.3">
      <c r="A17" s="7">
        <v>14</v>
      </c>
      <c r="B17" s="8" t="s">
        <v>30</v>
      </c>
      <c r="C17" s="9" t="s">
        <v>31</v>
      </c>
      <c r="D17" s="12">
        <f>VLOOKUP(B17,[1]기업지원사업!$D$4:$F$40,3,0)</f>
        <v>15000000</v>
      </c>
      <c r="E17" s="11"/>
    </row>
    <row r="18" spans="1:5" ht="26.25" customHeight="1" x14ac:dyDescent="0.3">
      <c r="A18" s="7">
        <v>15</v>
      </c>
      <c r="B18" s="8" t="s">
        <v>32</v>
      </c>
      <c r="C18" s="9" t="s">
        <v>33</v>
      </c>
      <c r="D18" s="12">
        <f>VLOOKUP(B18,[1]기업지원사업!$D$4:$F$40,3,0)</f>
        <v>9000000</v>
      </c>
      <c r="E18" s="11"/>
    </row>
    <row r="19" spans="1:5" ht="26.25" customHeight="1" x14ac:dyDescent="0.3">
      <c r="A19" s="7">
        <v>16</v>
      </c>
      <c r="B19" s="8" t="s">
        <v>34</v>
      </c>
      <c r="C19" s="9" t="s">
        <v>35</v>
      </c>
      <c r="D19" s="12">
        <f>VLOOKUP(B19,[1]기업지원사업!$D$4:$F$40,3,0)</f>
        <v>10000000</v>
      </c>
      <c r="E19" s="11"/>
    </row>
    <row r="20" spans="1:5" ht="26.25" customHeight="1" x14ac:dyDescent="0.3">
      <c r="A20" s="7">
        <v>17</v>
      </c>
      <c r="B20" s="8" t="s">
        <v>36</v>
      </c>
      <c r="C20" s="9" t="s">
        <v>37</v>
      </c>
      <c r="D20" s="12">
        <f>VLOOKUP(B20,[1]기업지원사업!$D$4:$F$40,3,0)</f>
        <v>7000000</v>
      </c>
      <c r="E20" s="11"/>
    </row>
    <row r="21" spans="1:5" ht="26.25" customHeight="1" x14ac:dyDescent="0.3">
      <c r="A21" s="7">
        <v>18</v>
      </c>
      <c r="B21" s="8" t="s">
        <v>38</v>
      </c>
      <c r="C21" s="9" t="s">
        <v>39</v>
      </c>
      <c r="D21" s="12">
        <f>VLOOKUP(B21,[1]기업지원사업!$D$4:$F$40,3,0)</f>
        <v>15000000</v>
      </c>
      <c r="E21" s="11"/>
    </row>
    <row r="22" spans="1:5" ht="26.25" customHeight="1" x14ac:dyDescent="0.3">
      <c r="A22" s="7">
        <v>19</v>
      </c>
      <c r="B22" s="8" t="s">
        <v>40</v>
      </c>
      <c r="C22" s="9" t="s">
        <v>41</v>
      </c>
      <c r="D22" s="12">
        <f>VLOOKUP(B22,[1]기업지원사업!$D$4:$F$40,3,0)</f>
        <v>10000000</v>
      </c>
      <c r="E22" s="11"/>
    </row>
    <row r="23" spans="1:5" ht="26.25" customHeight="1" x14ac:dyDescent="0.3">
      <c r="A23" s="7">
        <v>20</v>
      </c>
      <c r="B23" s="8" t="s">
        <v>42</v>
      </c>
      <c r="C23" s="9" t="s">
        <v>43</v>
      </c>
      <c r="D23" s="12">
        <f>VLOOKUP(B23,[1]기업지원사업!$D$4:$F$40,3,0)</f>
        <v>10000000</v>
      </c>
      <c r="E23" s="11"/>
    </row>
    <row r="24" spans="1:5" ht="26.25" customHeight="1" x14ac:dyDescent="0.3">
      <c r="A24" s="7">
        <v>21</v>
      </c>
      <c r="B24" s="8" t="s">
        <v>44</v>
      </c>
      <c r="C24" s="9" t="s">
        <v>45</v>
      </c>
      <c r="D24" s="12">
        <f>VLOOKUP(B24,[1]기업지원사업!$D$4:$F$40,3,0)</f>
        <v>20000000</v>
      </c>
      <c r="E24" s="11"/>
    </row>
    <row r="25" spans="1:5" s="17" customFormat="1" ht="26.25" customHeight="1" x14ac:dyDescent="0.3">
      <c r="A25" s="13"/>
      <c r="B25" s="14" t="s">
        <v>46</v>
      </c>
      <c r="C25" s="15"/>
      <c r="D25" s="16">
        <f t="shared" ref="D25" si="0">SUM(D4:D24)</f>
        <v>225120000</v>
      </c>
      <c r="E25" s="15"/>
    </row>
    <row r="26" spans="1:5" ht="26.25" customHeight="1" x14ac:dyDescent="0.3">
      <c r="A26" s="7">
        <v>1</v>
      </c>
      <c r="B26" s="8" t="s">
        <v>47</v>
      </c>
      <c r="C26" s="9" t="s">
        <v>48</v>
      </c>
      <c r="D26" s="12">
        <f>VLOOKUP(B26,[1]기업지원사업!$D$4:$F$40,3,0)</f>
        <v>15000000</v>
      </c>
      <c r="E26" s="11"/>
    </row>
    <row r="27" spans="1:5" ht="26.25" customHeight="1" x14ac:dyDescent="0.3">
      <c r="A27" s="7">
        <v>2</v>
      </c>
      <c r="B27" s="8" t="s">
        <v>49</v>
      </c>
      <c r="C27" s="9" t="s">
        <v>50</v>
      </c>
      <c r="D27" s="12">
        <f>VLOOKUP(B27,[1]기업지원사업!$D$4:$F$40,3,0)</f>
        <v>25000000</v>
      </c>
      <c r="E27" s="11"/>
    </row>
    <row r="28" spans="1:5" ht="26.25" customHeight="1" x14ac:dyDescent="0.3">
      <c r="A28" s="7">
        <v>3</v>
      </c>
      <c r="B28" s="8" t="s">
        <v>51</v>
      </c>
      <c r="C28" s="9" t="s">
        <v>52</v>
      </c>
      <c r="D28" s="12">
        <f>VLOOKUP(B28,[1]기업지원사업!$D$4:$F$40,3,0)</f>
        <v>16000000</v>
      </c>
      <c r="E28" s="11"/>
    </row>
    <row r="29" spans="1:5" ht="26.25" customHeight="1" x14ac:dyDescent="0.3">
      <c r="A29" s="7">
        <v>4</v>
      </c>
      <c r="B29" s="8" t="s">
        <v>53</v>
      </c>
      <c r="C29" s="9" t="s">
        <v>54</v>
      </c>
      <c r="D29" s="12">
        <v>14000000</v>
      </c>
      <c r="E29" s="11"/>
    </row>
    <row r="30" spans="1:5" ht="26.25" customHeight="1" x14ac:dyDescent="0.3">
      <c r="A30" s="7">
        <v>5</v>
      </c>
      <c r="B30" s="8" t="s">
        <v>26</v>
      </c>
      <c r="C30" s="9" t="s">
        <v>55</v>
      </c>
      <c r="D30" s="12">
        <f>VLOOKUP(B30,[1]기업지원사업!$D$4:$F$40,3,0)</f>
        <v>10000000</v>
      </c>
      <c r="E30" s="11"/>
    </row>
    <row r="31" spans="1:5" s="17" customFormat="1" ht="26.25" customHeight="1" x14ac:dyDescent="0.3">
      <c r="A31" s="13"/>
      <c r="B31" s="14" t="s">
        <v>46</v>
      </c>
      <c r="C31" s="15"/>
      <c r="D31" s="15">
        <f>VLOOKUP(B31,'[1]확정내용 출력용'!$C$5:$G$37,3,0)</f>
        <v>318020000</v>
      </c>
      <c r="E31" s="15"/>
    </row>
  </sheetData>
  <mergeCells count="1">
    <mergeCell ref="A1:D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workbookViewId="0">
      <selection sqref="A1:E1"/>
    </sheetView>
  </sheetViews>
  <sheetFormatPr defaultRowHeight="16.5" x14ac:dyDescent="0.3"/>
  <cols>
    <col min="2" max="2" width="9.625" customWidth="1"/>
    <col min="3" max="3" width="75.5" bestFit="1" customWidth="1"/>
    <col min="4" max="4" width="14.5" customWidth="1"/>
    <col min="5" max="5" width="13.25" style="18" customWidth="1"/>
  </cols>
  <sheetData>
    <row r="1" spans="1:5" s="2" customFormat="1" ht="56.25" customHeight="1" x14ac:dyDescent="0.3">
      <c r="A1" s="1" t="s">
        <v>71</v>
      </c>
      <c r="B1" s="1"/>
      <c r="C1" s="1"/>
      <c r="D1" s="1"/>
      <c r="E1" s="1"/>
    </row>
    <row r="2" spans="1:5" ht="44.25" customHeight="1" x14ac:dyDescent="0.3">
      <c r="E2" s="19" t="s">
        <v>64</v>
      </c>
    </row>
    <row r="3" spans="1:5" s="6" customFormat="1" ht="36" customHeight="1" x14ac:dyDescent="0.3">
      <c r="A3" s="4" t="s">
        <v>0</v>
      </c>
      <c r="B3" s="4" t="s">
        <v>1</v>
      </c>
      <c r="C3" s="4" t="s">
        <v>2</v>
      </c>
      <c r="D3" s="5" t="s">
        <v>3</v>
      </c>
      <c r="E3" s="5" t="s">
        <v>63</v>
      </c>
    </row>
    <row r="4" spans="1:5" ht="36" customHeight="1" x14ac:dyDescent="0.3">
      <c r="A4" s="7">
        <v>1</v>
      </c>
      <c r="B4" s="8" t="s">
        <v>58</v>
      </c>
      <c r="C4" s="9" t="s">
        <v>59</v>
      </c>
      <c r="D4" s="10">
        <v>15000000</v>
      </c>
      <c r="E4" s="12">
        <f>VLOOKUP(B4,[1]기업지원사업!D4:$F$40,3,0)</f>
        <v>15000000</v>
      </c>
    </row>
    <row r="5" spans="1:5" ht="36" customHeight="1" x14ac:dyDescent="0.3">
      <c r="A5" s="7">
        <v>2</v>
      </c>
      <c r="B5" s="8" t="s">
        <v>18</v>
      </c>
      <c r="C5" s="9" t="s">
        <v>60</v>
      </c>
      <c r="D5" s="10">
        <v>15000000</v>
      </c>
      <c r="E5" s="12">
        <f>VLOOKUP(B5,[1]기업지원사업!D5:$F$40,3,0)</f>
        <v>15000000</v>
      </c>
    </row>
    <row r="6" spans="1:5" ht="36" customHeight="1" x14ac:dyDescent="0.3">
      <c r="A6" s="7">
        <v>3</v>
      </c>
      <c r="B6" s="8" t="s">
        <v>61</v>
      </c>
      <c r="C6" s="9" t="s">
        <v>62</v>
      </c>
      <c r="D6" s="10">
        <v>15000000</v>
      </c>
      <c r="E6" s="12">
        <f>VLOOKUP(B6,[1]기업지원사업!D6:$F$40,3,0)</f>
        <v>15000000</v>
      </c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"/>
  <sheetViews>
    <sheetView tabSelected="1" workbookViewId="0">
      <selection activeCell="C11" sqref="C11"/>
    </sheetView>
  </sheetViews>
  <sheetFormatPr defaultRowHeight="16.5" x14ac:dyDescent="0.3"/>
  <cols>
    <col min="2" max="2" width="9.625" customWidth="1"/>
    <col min="3" max="3" width="75.5" bestFit="1" customWidth="1"/>
    <col min="4" max="4" width="14.5" customWidth="1"/>
    <col min="5" max="5" width="13.25" style="18" customWidth="1"/>
  </cols>
  <sheetData>
    <row r="1" spans="1:5" s="2" customFormat="1" ht="51.75" customHeight="1" x14ac:dyDescent="0.3">
      <c r="A1" s="1" t="s">
        <v>72</v>
      </c>
      <c r="B1" s="1"/>
      <c r="C1" s="1"/>
      <c r="D1" s="1"/>
      <c r="E1" s="1"/>
    </row>
    <row r="2" spans="1:5" ht="44.25" customHeight="1" x14ac:dyDescent="0.3">
      <c r="E2" s="3" t="s">
        <v>64</v>
      </c>
    </row>
    <row r="3" spans="1:5" s="6" customFormat="1" ht="42.75" customHeight="1" x14ac:dyDescent="0.3">
      <c r="A3" s="4" t="s">
        <v>0</v>
      </c>
      <c r="B3" s="4" t="s">
        <v>1</v>
      </c>
      <c r="C3" s="4" t="s">
        <v>2</v>
      </c>
      <c r="D3" s="5" t="s">
        <v>3</v>
      </c>
      <c r="E3" s="5" t="s">
        <v>63</v>
      </c>
    </row>
    <row r="4" spans="1:5" ht="42.75" customHeight="1" x14ac:dyDescent="0.3">
      <c r="A4" s="7">
        <v>1</v>
      </c>
      <c r="B4" s="8" t="s">
        <v>65</v>
      </c>
      <c r="C4" s="9" t="s">
        <v>66</v>
      </c>
      <c r="D4" s="10">
        <v>18000000</v>
      </c>
      <c r="E4" s="12">
        <f>VLOOKUP(B4,[1]기업지원사업!D4:$F$40,3,0)</f>
        <v>18000000</v>
      </c>
    </row>
    <row r="5" spans="1:5" ht="42.75" customHeight="1" x14ac:dyDescent="0.3">
      <c r="A5" s="7">
        <v>2</v>
      </c>
      <c r="B5" s="8" t="s">
        <v>67</v>
      </c>
      <c r="C5" s="9" t="s">
        <v>68</v>
      </c>
      <c r="D5" s="10">
        <v>17000000</v>
      </c>
      <c r="E5" s="12">
        <f>VLOOKUP(B5,[1]기업지원사업!D5:$F$40,3,0)</f>
        <v>17000000</v>
      </c>
    </row>
    <row r="6" spans="1:5" ht="42.75" customHeight="1" x14ac:dyDescent="0.3">
      <c r="A6" s="7">
        <v>3</v>
      </c>
      <c r="B6" s="8" t="s">
        <v>69</v>
      </c>
      <c r="C6" s="9" t="s">
        <v>70</v>
      </c>
      <c r="D6" s="10">
        <v>21000000</v>
      </c>
      <c r="E6" s="12">
        <f>VLOOKUP(B6,[1]기업지원사업!D6:$F$40,3,0)</f>
        <v>21000000</v>
      </c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본예산</vt:lpstr>
      <vt:lpstr>추경예산</vt:lpstr>
      <vt:lpstr>대전예산</vt:lpstr>
      <vt:lpstr>대전예산!Print_Area</vt:lpstr>
      <vt:lpstr>본예산!Print_Area</vt:lpstr>
      <vt:lpstr>추경예산!Print_Area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2014-03-05T19:49:53Z</dcterms:created>
  <dcterms:modified xsi:type="dcterms:W3CDTF">2014-03-05T19:56:20Z</dcterms:modified>
</cp:coreProperties>
</file>